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Лист1!$A$4:$C$27</definedName>
  </definedNames>
  <calcPr calcId="144525"/>
</workbook>
</file>

<file path=xl/calcChain.xml><?xml version="1.0" encoding="utf-8"?>
<calcChain xmlns="http://schemas.openxmlformats.org/spreadsheetml/2006/main">
  <c r="C26" i="1" l="1"/>
  <c r="D9" i="1" s="1"/>
  <c r="D17" i="1" l="1"/>
  <c r="D13" i="1"/>
  <c r="D23" i="1"/>
  <c r="D25" i="1"/>
  <c r="D21" i="1"/>
  <c r="D18" i="1"/>
  <c r="D15" i="1"/>
  <c r="D14" i="1"/>
  <c r="D8" i="1"/>
  <c r="D24" i="1"/>
  <c r="D16" i="1"/>
  <c r="D20" i="1"/>
  <c r="D11" i="1"/>
  <c r="D5" i="1"/>
  <c r="D12" i="1"/>
  <c r="D22" i="1"/>
  <c r="D19" i="1"/>
  <c r="D10" i="1"/>
  <c r="D7" i="1"/>
  <c r="D6" i="1"/>
  <c r="D26" i="1" l="1"/>
</calcChain>
</file>

<file path=xl/sharedStrings.xml><?xml version="1.0" encoding="utf-8"?>
<sst xmlns="http://schemas.openxmlformats.org/spreadsheetml/2006/main" count="49" uniqueCount="49">
  <si>
    <t>Сделать более жесткий, объективный отбор заявок</t>
  </si>
  <si>
    <t>Нет всей информации на сайте, возникает много проблем со сроками подачи документов</t>
  </si>
  <si>
    <t>№ п/п</t>
  </si>
  <si>
    <t>Жалоба/предложение</t>
  </si>
  <si>
    <t>Добавить возможность самим выбирать поставщиков ( можно найти более выгодные условия)</t>
  </si>
  <si>
    <t>Возможность подачи заявки в интернете</t>
  </si>
  <si>
    <t>Возможность выбора лизинговой компании (можно найти более выгодные условия)</t>
  </si>
  <si>
    <t>Уточнить сумму гранта (не 45%, а именно конкретную сумму)</t>
  </si>
  <si>
    <t>Чаще выезжать в районы, отвечать на вопросы предпринимателей на местах</t>
  </si>
  <si>
    <t>Заранее размещать информацию о начале конкурса, чтобы было время на подготовку</t>
  </si>
  <si>
    <t>Большой список документов и большой объем заявки,упростить форму заявки</t>
  </si>
  <si>
    <t>Отменить механизм лизинга. Возможность приобретения оборудования сразу у поставщика</t>
  </si>
  <si>
    <t>Подавать документы непосредственно в комитет, а не в лизинговую компанию</t>
  </si>
  <si>
    <t>Всего обращений</t>
  </si>
  <si>
    <t>Разместить на сайте калькулятор, для возможности предварительного расчета стоимости договора лизинга и лизинговых платежей</t>
  </si>
  <si>
    <t>Грант был получен, но оборудование до сих пор не поставили (лизинговая компания ссылается на поставщика)</t>
  </si>
  <si>
    <t xml:space="preserve">Потерялись необходимые документы( заявка), информацию по ним в лизинговой компании не предоставляют. </t>
  </si>
  <si>
    <t>Документы не были рассмотрены: будут ли они рассматриваться в 2011 году?</t>
  </si>
  <si>
    <t>Участие вне зависимости от сроков деятельности компании</t>
  </si>
  <si>
    <t>Одобрение в 2010 г. получили не приоритетные направления (не в соотетствии с озвучиваемыми условиями программы)</t>
  </si>
  <si>
    <t>При заключении договора лизинга лизинговая компания не шла на уступки (завышается % страхования)</t>
  </si>
  <si>
    <t>Невнимательно выслушали защиту проектов</t>
  </si>
  <si>
    <t>Разместить на сайте нформацию о членах КК, открытый доступ к оценкам, поставленными членами КК</t>
  </si>
  <si>
    <t>Кол-во предложений</t>
  </si>
  <si>
    <t>Комментарии Комитета</t>
  </si>
  <si>
    <t>В 2011 году проектом Положения по реализации программы "Лизинг-грант" не предусмотрено формирование перечня рекомендуемого оборудования. Положением определены 3 основных номинации: "сельский бизнес", "коммунальный бизнес", "лизинг оборудования". Вопрос оказания господдержки в сфере бытовых услуг рассмотрен в рамках проекта положения по предоставлению грантов на реализацию бизнес-проектов в сфере социального бизнеса.</t>
  </si>
  <si>
    <t>Реализация предложения невозможна, т.к.  теряется смысл программы "Лизинг-грант" (субсидия предоставляется на оплату платежей по договору лизинга оборудования). Возможность приобретения за счет средств господдержкки оборудования непосредственно у поставщика для ряда направлений предоставляется в рамках реализации программы  по предоставлению грантов на реализацию бизнес-проектов в сфере социального бизнеса.</t>
  </si>
  <si>
    <t>Во избежание подобных ситуаций подача заявок в 2011 году предполагается непосредственно в Комитет. Заявки при подаче в бумажном виде будут регистрироваться в журнале подачи заявок. Прорабатывается вопрос по подаче заявок в электронном виде</t>
  </si>
  <si>
    <t>Выезды специалистов Комитета в районы для участия в семинарах по программам господдержки с предпринимателями осуществляются как минимум 1 раз в неделю</t>
  </si>
  <si>
    <t>Возможность подачи заявок в электронном виде в 2011 году в настоящее время прорабатывается, будет реализована как "пилотный проект"</t>
  </si>
  <si>
    <t>В рамках программы "Лизинг-грант" в 2011 году величина субсидии составляет 45% по номинациям: "сельский бизнес" - не более 500 тыс. руб., "коммунальный бизнес" - не более 1 млн. руб., "лизинг оборудования" - не более 3 млн. руб.</t>
  </si>
  <si>
    <t>Сроки деятельности компании проектом положения по "Лизинг-гранту" 2011 года не регламентируются</t>
  </si>
  <si>
    <t>Предложение носит субъективный характер</t>
  </si>
  <si>
    <t>Не рассмотренные бизнес-проекты 2010 года будут рассмотрены в 2011 году в случае их приведения в соответствие с требованиями 2011 года</t>
  </si>
  <si>
    <t>В 2011 году документы подаются непосредственно в Комитет</t>
  </si>
  <si>
    <t>Информация на сайте будет появлятся заблаговременно. Кроме того для организации интернет-площадки связанной с развитием предпринимательства, в том числе и реализацией программ поддержки планируется работа специализированного сайта biz.tatar.ru</t>
  </si>
  <si>
    <t>% от общего кол-ва</t>
  </si>
  <si>
    <t>Комментарии Комитета о рассмотрении обращений в рамках "Горячей линии"</t>
  </si>
  <si>
    <t>Возможность самостоятельного выбора поставщика предоставляется Заявителю изначально на стадии формировании заявки. Вместе с тем предусмотрено, что отбор ценовых предложений лизинговыми компаниями будет производится публично (с регистрацией сделки на ЭТИС) с обязательным привлечением поставщика указанного Заявителем. Таким образом выбранный Заявителем поставщик для осуществления поставки должен предоставить лизинговой компании наиболее выгодное предложение и зарегистрировать сделку продажи оборудования.</t>
  </si>
  <si>
    <t>В 2011 году предусмотрен механизм отбора лизинговых компаний-операторов. Предполагается участие от 3 - до 5 компаний</t>
  </si>
  <si>
    <t>Требуемые документы необходимы для оценки Заявителя на соответствие формальным требованиям. Форма заявки содержит минимальные требования к бизнес-плану (ТЭО) и далее упрощена быть не может</t>
  </si>
  <si>
    <t>Информация о начале конкурса в 2011 году будет размещена на сайте Комитета за 30 дней до начала приема заявок</t>
  </si>
  <si>
    <t>Отбор заявок в 2011 году проходит 3 стадии: 1-я - соответствие формальным требованиям (209-ФЗ и полный комплект документов); 2-я - соответсвие критериям оценки бизнес-проектов (по бальной системе по 7 критериям); 3-я - публичная защита проекта перед Конкурсной комиссией (планируется on-line трансляция в интернет)</t>
  </si>
  <si>
    <t>Приоритетами в 2011 году являлись: переработка полимеров, производство автокомпонентов, переработка сельхозпродукции, прочие отрасли промышленности. По итогам реализации программы поддержаны проекты (от общего количества): переработка полимеров - 41%, производство автокомпонентов - 16%, переработка сельхозпродукции - 18%, прочие производственные проекты - 25%.</t>
  </si>
  <si>
    <t>По итогам работы по отбору лизинговых компаний будет рассмотрена возможность размещения калькулятора по расчету стандартной лизинговой сделки (в случае технической возможности)</t>
  </si>
  <si>
    <t>В связи с наличием компаний-операторов в количестве не менее 3-х у Заявителя имаеется возможности проработки условий лизинга с каждой компанией и выбора наиболее оптимального варианта. Лизинговые компании-операторы конкурируют между собой в том числе и по предлагаемым условиям по лизинговой сделке</t>
  </si>
  <si>
    <t>Условия поставки оборудования и ответственности поставщика регламентированы договором купли-продажи. По имеющейся информации на сегодняшний день произведены оплаты практически по всем сделкам поставки оборудования в лизинг (за исключением 3-х сделок где договора купли-продажи не заключены)</t>
  </si>
  <si>
    <t>Реализация данного вопроса будет рассмотрена в рамках пилотного проекта по введению системы электронной подачи заявок</t>
  </si>
  <si>
    <t>Убрать перечень оборудования либо значительно его расширить. Расширить приоритетные направления - добавить сферу бытовых услуг.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</si>
</sst>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justify" vertical="top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 vertical="top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vertical="center"/>
    </xf>
    <xf numFmtId="2" fontId="1" fillId="0" borderId="1" xfId="0" applyNumberFormat="1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6"/>
  <sheetViews>
    <sheetView tabSelected="1" zoomScaleNormal="100" workbookViewId="0">
      <selection activeCell="B29" sqref="B29"/>
    </sheetView>
  </sheetViews>
  <sheetFormatPr defaultRowHeight="15.75" x14ac:dyDescent="0.25"/>
  <cols>
    <col min="1" max="1" width="6.85546875" style="12" bestFit="1" customWidth="1"/>
    <col min="2" max="2" width="44.7109375" style="13" customWidth="1"/>
    <col min="3" max="3" width="9.85546875" style="12" bestFit="1" customWidth="1"/>
    <col min="4" max="4" width="8.28515625" style="14" bestFit="1" customWidth="1"/>
    <col min="5" max="5" width="90.28515625" style="13" customWidth="1"/>
    <col min="6" max="16384" width="9.140625" style="15"/>
  </cols>
  <sheetData>
    <row r="2" spans="1:5" x14ac:dyDescent="0.25">
      <c r="A2" s="21" t="s">
        <v>37</v>
      </c>
      <c r="B2" s="21"/>
      <c r="C2" s="21"/>
      <c r="D2" s="21"/>
      <c r="E2" s="21"/>
    </row>
    <row r="4" spans="1:5" s="20" customFormat="1" ht="47.25" x14ac:dyDescent="0.25">
      <c r="A4" s="18" t="s">
        <v>2</v>
      </c>
      <c r="B4" s="1" t="s">
        <v>3</v>
      </c>
      <c r="C4" s="18" t="s">
        <v>23</v>
      </c>
      <c r="D4" s="19" t="s">
        <v>36</v>
      </c>
      <c r="E4" s="1" t="s">
        <v>24</v>
      </c>
    </row>
    <row r="5" spans="1:5" ht="94.5" x14ac:dyDescent="0.25">
      <c r="A5" s="2">
        <v>1</v>
      </c>
      <c r="B5" s="3" t="s">
        <v>48</v>
      </c>
      <c r="C5" s="2">
        <v>43</v>
      </c>
      <c r="D5" s="4">
        <f t="shared" ref="D5:D25" si="0">C5*100/$C$26</f>
        <v>23.497267759562842</v>
      </c>
      <c r="E5" s="3" t="s">
        <v>25</v>
      </c>
    </row>
    <row r="6" spans="1:5" ht="110.25" x14ac:dyDescent="0.25">
      <c r="A6" s="2">
        <v>2</v>
      </c>
      <c r="B6" s="3" t="s">
        <v>4</v>
      </c>
      <c r="C6" s="5">
        <v>31</v>
      </c>
      <c r="D6" s="6">
        <f t="shared" si="0"/>
        <v>16.939890710382514</v>
      </c>
      <c r="E6" s="3" t="s">
        <v>38</v>
      </c>
    </row>
    <row r="7" spans="1:5" ht="47.25" x14ac:dyDescent="0.25">
      <c r="A7" s="2">
        <v>3</v>
      </c>
      <c r="B7" s="7" t="s">
        <v>6</v>
      </c>
      <c r="C7" s="5">
        <v>24</v>
      </c>
      <c r="D7" s="6">
        <f t="shared" si="0"/>
        <v>13.114754098360656</v>
      </c>
      <c r="E7" s="7" t="s">
        <v>39</v>
      </c>
    </row>
    <row r="8" spans="1:5" ht="94.5" x14ac:dyDescent="0.25">
      <c r="A8" s="2">
        <v>4</v>
      </c>
      <c r="B8" s="8" t="s">
        <v>11</v>
      </c>
      <c r="C8" s="9">
        <v>15</v>
      </c>
      <c r="D8" s="10">
        <f t="shared" si="0"/>
        <v>8.1967213114754092</v>
      </c>
      <c r="E8" s="8" t="s">
        <v>26</v>
      </c>
    </row>
    <row r="9" spans="1:5" ht="47.25" x14ac:dyDescent="0.25">
      <c r="A9" s="2">
        <v>5</v>
      </c>
      <c r="B9" s="7" t="s">
        <v>10</v>
      </c>
      <c r="C9" s="2">
        <v>12</v>
      </c>
      <c r="D9" s="4">
        <f t="shared" si="0"/>
        <v>6.557377049180328</v>
      </c>
      <c r="E9" s="7" t="s">
        <v>40</v>
      </c>
    </row>
    <row r="10" spans="1:5" ht="31.5" x14ac:dyDescent="0.25">
      <c r="A10" s="2">
        <v>6</v>
      </c>
      <c r="B10" s="7" t="s">
        <v>8</v>
      </c>
      <c r="C10" s="9">
        <v>9</v>
      </c>
      <c r="D10" s="10">
        <f t="shared" si="0"/>
        <v>4.918032786885246</v>
      </c>
      <c r="E10" s="7" t="s">
        <v>28</v>
      </c>
    </row>
    <row r="11" spans="1:5" ht="31.5" x14ac:dyDescent="0.25">
      <c r="A11" s="2">
        <v>7</v>
      </c>
      <c r="B11" s="7" t="s">
        <v>9</v>
      </c>
      <c r="C11" s="9">
        <v>7</v>
      </c>
      <c r="D11" s="10">
        <f t="shared" si="0"/>
        <v>3.8251366120218577</v>
      </c>
      <c r="E11" s="7" t="s">
        <v>41</v>
      </c>
    </row>
    <row r="12" spans="1:5" ht="31.5" x14ac:dyDescent="0.25">
      <c r="A12" s="2">
        <v>8</v>
      </c>
      <c r="B12" s="3" t="s">
        <v>17</v>
      </c>
      <c r="C12" s="2">
        <v>7</v>
      </c>
      <c r="D12" s="4">
        <f t="shared" si="0"/>
        <v>3.8251366120218577</v>
      </c>
      <c r="E12" s="3" t="s">
        <v>33</v>
      </c>
    </row>
    <row r="13" spans="1:5" ht="31.5" x14ac:dyDescent="0.25">
      <c r="A13" s="2">
        <v>9</v>
      </c>
      <c r="B13" s="7" t="s">
        <v>5</v>
      </c>
      <c r="C13" s="5">
        <v>6</v>
      </c>
      <c r="D13" s="6">
        <f t="shared" si="0"/>
        <v>3.278688524590164</v>
      </c>
      <c r="E13" s="7" t="s">
        <v>29</v>
      </c>
    </row>
    <row r="14" spans="1:5" ht="63" x14ac:dyDescent="0.25">
      <c r="A14" s="2">
        <v>10</v>
      </c>
      <c r="B14" s="3" t="s">
        <v>16</v>
      </c>
      <c r="C14" s="2">
        <v>5</v>
      </c>
      <c r="D14" s="4">
        <f t="shared" si="0"/>
        <v>2.7322404371584699</v>
      </c>
      <c r="E14" s="3" t="s">
        <v>27</v>
      </c>
    </row>
    <row r="15" spans="1:5" ht="47.25" x14ac:dyDescent="0.25">
      <c r="A15" s="2">
        <v>11</v>
      </c>
      <c r="B15" s="7" t="s">
        <v>7</v>
      </c>
      <c r="C15" s="5">
        <v>5</v>
      </c>
      <c r="D15" s="6">
        <f t="shared" si="0"/>
        <v>2.7322404371584699</v>
      </c>
      <c r="E15" s="7" t="s">
        <v>30</v>
      </c>
    </row>
    <row r="16" spans="1:5" ht="63" x14ac:dyDescent="0.25">
      <c r="A16" s="2">
        <v>12</v>
      </c>
      <c r="B16" s="3" t="s">
        <v>14</v>
      </c>
      <c r="C16" s="2">
        <v>4</v>
      </c>
      <c r="D16" s="4">
        <f t="shared" si="0"/>
        <v>2.1857923497267762</v>
      </c>
      <c r="E16" s="3" t="s">
        <v>44</v>
      </c>
    </row>
    <row r="17" spans="1:5" ht="63" x14ac:dyDescent="0.25">
      <c r="A17" s="2">
        <v>13</v>
      </c>
      <c r="B17" s="3" t="s">
        <v>15</v>
      </c>
      <c r="C17" s="2">
        <v>4</v>
      </c>
      <c r="D17" s="4">
        <f t="shared" si="0"/>
        <v>2.1857923497267762</v>
      </c>
      <c r="E17" s="3" t="s">
        <v>46</v>
      </c>
    </row>
    <row r="18" spans="1:5" ht="31.5" x14ac:dyDescent="0.25">
      <c r="A18" s="2">
        <v>14</v>
      </c>
      <c r="B18" s="3" t="s">
        <v>12</v>
      </c>
      <c r="C18" s="2">
        <v>3</v>
      </c>
      <c r="D18" s="4">
        <f t="shared" si="0"/>
        <v>1.639344262295082</v>
      </c>
      <c r="E18" s="3" t="s">
        <v>34</v>
      </c>
    </row>
    <row r="19" spans="1:5" ht="63" x14ac:dyDescent="0.25">
      <c r="A19" s="2">
        <v>15</v>
      </c>
      <c r="B19" s="3" t="s">
        <v>0</v>
      </c>
      <c r="C19" s="2">
        <v>2</v>
      </c>
      <c r="D19" s="4">
        <f t="shared" si="0"/>
        <v>1.0928961748633881</v>
      </c>
      <c r="E19" s="3" t="s">
        <v>42</v>
      </c>
    </row>
    <row r="20" spans="1:5" ht="31.5" x14ac:dyDescent="0.25">
      <c r="A20" s="2">
        <v>16</v>
      </c>
      <c r="B20" s="3" t="s">
        <v>18</v>
      </c>
      <c r="C20" s="2">
        <v>1</v>
      </c>
      <c r="D20" s="4">
        <f t="shared" si="0"/>
        <v>0.54644808743169404</v>
      </c>
      <c r="E20" s="3" t="s">
        <v>31</v>
      </c>
    </row>
    <row r="21" spans="1:5" ht="78.75" x14ac:dyDescent="0.25">
      <c r="A21" s="2">
        <v>17</v>
      </c>
      <c r="B21" s="3" t="s">
        <v>19</v>
      </c>
      <c r="C21" s="2">
        <v>1</v>
      </c>
      <c r="D21" s="4">
        <f t="shared" si="0"/>
        <v>0.54644808743169404</v>
      </c>
      <c r="E21" s="3" t="s">
        <v>43</v>
      </c>
    </row>
    <row r="22" spans="1:5" ht="31.5" x14ac:dyDescent="0.25">
      <c r="A22" s="2">
        <v>18</v>
      </c>
      <c r="B22" s="3" t="s">
        <v>21</v>
      </c>
      <c r="C22" s="2">
        <v>1</v>
      </c>
      <c r="D22" s="4">
        <f t="shared" si="0"/>
        <v>0.54644808743169404</v>
      </c>
      <c r="E22" s="3" t="s">
        <v>32</v>
      </c>
    </row>
    <row r="23" spans="1:5" ht="63" x14ac:dyDescent="0.25">
      <c r="A23" s="2">
        <v>19</v>
      </c>
      <c r="B23" s="3" t="s">
        <v>20</v>
      </c>
      <c r="C23" s="2">
        <v>1</v>
      </c>
      <c r="D23" s="4">
        <f t="shared" si="0"/>
        <v>0.54644808743169404</v>
      </c>
      <c r="E23" s="3" t="s">
        <v>45</v>
      </c>
    </row>
    <row r="24" spans="1:5" ht="47.25" x14ac:dyDescent="0.25">
      <c r="A24" s="2">
        <v>20</v>
      </c>
      <c r="B24" s="3" t="s">
        <v>22</v>
      </c>
      <c r="C24" s="2">
        <v>1</v>
      </c>
      <c r="D24" s="4">
        <f t="shared" si="0"/>
        <v>0.54644808743169404</v>
      </c>
      <c r="E24" s="3" t="s">
        <v>47</v>
      </c>
    </row>
    <row r="25" spans="1:5" ht="63" x14ac:dyDescent="0.25">
      <c r="A25" s="2">
        <v>21</v>
      </c>
      <c r="B25" s="3" t="s">
        <v>1</v>
      </c>
      <c r="C25" s="2">
        <v>1</v>
      </c>
      <c r="D25" s="4">
        <f t="shared" si="0"/>
        <v>0.54644808743169404</v>
      </c>
      <c r="E25" s="3" t="s">
        <v>35</v>
      </c>
    </row>
    <row r="26" spans="1:5" x14ac:dyDescent="0.25">
      <c r="A26" s="5"/>
      <c r="B26" s="11" t="s">
        <v>13</v>
      </c>
      <c r="C26" s="16">
        <f>SUM(C5:C25)</f>
        <v>183</v>
      </c>
      <c r="D26" s="17">
        <f>SUM(D5:D25)</f>
        <v>100.00000000000004</v>
      </c>
      <c r="E26" s="11"/>
    </row>
  </sheetData>
  <sortState ref="A5:E25">
    <sortCondition descending="1" ref="C5:C25"/>
  </sortState>
  <mergeCells count="1">
    <mergeCell ref="A2:E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2011-05-03T07:58:53Z</dcterms:modified>
</cp:coreProperties>
</file>